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en.poulot\Desktop\Affaires_perso\ASMA\Gestion_2025\Commandes\Savons\"/>
    </mc:Choice>
  </mc:AlternateContent>
  <xr:revisionPtr revIDLastSave="0" documentId="13_ncr:1_{34A59B7C-0F61-44EF-B4E2-8CFA409EB2D4}" xr6:coauthVersionLast="47" xr6:coauthVersionMax="47" xr10:uidLastSave="{00000000-0000-0000-0000-000000000000}"/>
  <bookViews>
    <workbookView xWindow="-108" yWindow="-108" windowWidth="23256" windowHeight="12456" xr2:uid="{0E1C2CC9-0CB2-4F8B-93EA-8B70E4412F0B}"/>
  </bookViews>
  <sheets>
    <sheet name="Feuil1" sheetId="1" r:id="rId1"/>
  </sheets>
  <definedNames>
    <definedName name="_xlnm.Print_Area" localSheetId="0">Feuil1!$A$1:$I$85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I31" i="1" s="1"/>
  <c r="G82" i="1"/>
  <c r="I82" i="1" s="1"/>
  <c r="G83" i="1"/>
  <c r="I83" i="1" s="1"/>
  <c r="G81" i="1"/>
  <c r="H84" i="1" l="1"/>
  <c r="I81" i="1" l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I84" i="1" l="1"/>
</calcChain>
</file>

<file path=xl/sharedStrings.xml><?xml version="1.0" encoding="utf-8"?>
<sst xmlns="http://schemas.openxmlformats.org/spreadsheetml/2006/main" count="140" uniqueCount="140">
  <si>
    <t>CE/APE</t>
  </si>
  <si>
    <t>Nom du responsable</t>
  </si>
  <si>
    <t>Mail</t>
  </si>
  <si>
    <t>Téléphone</t>
  </si>
  <si>
    <t>Date</t>
  </si>
  <si>
    <t>Bon de Commande</t>
  </si>
  <si>
    <t>Réf interne</t>
  </si>
  <si>
    <t>EAN 13</t>
  </si>
  <si>
    <t>Désignation</t>
  </si>
  <si>
    <t>PVC</t>
  </si>
  <si>
    <t>REMISE</t>
  </si>
  <si>
    <t>PVC TTC CE</t>
  </si>
  <si>
    <t>QTE</t>
  </si>
  <si>
    <t>Total</t>
  </si>
  <si>
    <t>SAVONS</t>
  </si>
  <si>
    <t>Niaouli Ni Bouton - Purifiant (100g)</t>
  </si>
  <si>
    <t>Chanvre - A tout faire (100g)</t>
  </si>
  <si>
    <t>Patchouli Sensuel - Envoûtant (100g)</t>
  </si>
  <si>
    <t>Nuit de Cannelle - Délicieux (100g)</t>
  </si>
  <si>
    <t>Calendula - Réconfortant (100g)</t>
  </si>
  <si>
    <t>Voie Lactée - Onctueux (100g)</t>
  </si>
  <si>
    <t>Forêt Enchantée - Champêtre (100g)</t>
  </si>
  <si>
    <t>Nectar d’Aloé - Sublime (100g)</t>
  </si>
  <si>
    <t>Fraîcheur de Menthe  - Vitalité (100g)</t>
  </si>
  <si>
    <t>Délice d’Ânesse - Crémeux (100g)</t>
  </si>
  <si>
    <t xml:space="preserve">Miel Gourmand - Nourrissant (100g) </t>
  </si>
  <si>
    <t>Douce France - Exfoliant (100g)</t>
  </si>
  <si>
    <t>Tout Doux - Nourrissant (100g)</t>
  </si>
  <si>
    <r>
      <t>Immortelle - Précieux (100g)</t>
    </r>
    <r>
      <rPr>
        <b/>
        <sz val="10"/>
        <color rgb="FFFF0000"/>
        <rFont val="Tahoma"/>
        <family val="2"/>
      </rPr>
      <t xml:space="preserve"> Nouveauté</t>
    </r>
  </si>
  <si>
    <t>Caresse d'Ortie  - Equilibrant (100g)</t>
  </si>
  <si>
    <t>Détox Emoi - Détoxifiant (100g)</t>
  </si>
  <si>
    <t>Secret d'Argan - Eclat (100g)</t>
  </si>
  <si>
    <t xml:space="preserve">Chévrissime - Crémeux (100g) </t>
  </si>
  <si>
    <t xml:space="preserve">Chèvre Neutre - Crémeux (100g) </t>
  </si>
  <si>
    <t>SAVON Détergent</t>
  </si>
  <si>
    <t>Savon détergent Couleur Café (100g)</t>
  </si>
  <si>
    <t>BARBIERS</t>
  </si>
  <si>
    <t>Le Barbier bol inox (120g)</t>
  </si>
  <si>
    <t>111-R-110</t>
  </si>
  <si>
    <t>Le Barbier recharge (110g)</t>
  </si>
  <si>
    <t>SAVONS Liquides</t>
  </si>
  <si>
    <t>Fleur d'Epices (500ml)</t>
  </si>
  <si>
    <t>Base Neutre (500ml)</t>
  </si>
  <si>
    <t>Fleur d'Agrumes (500ml)</t>
  </si>
  <si>
    <t>SHAMPOINGS</t>
  </si>
  <si>
    <t>128-R</t>
  </si>
  <si>
    <t>L'Équilibrant Etiquette/Bandeau (100g)</t>
  </si>
  <si>
    <t>129-R</t>
  </si>
  <si>
    <t>Le Nourrissant Etiquette/Bandeau (100g)</t>
  </si>
  <si>
    <t>L'Alexandrin Etiquette/Bandeau (100g)</t>
  </si>
  <si>
    <t>134-R</t>
  </si>
  <si>
    <t>Nature Etiquette/Bandeau (100g)</t>
  </si>
  <si>
    <t>DEMAQUILLANT</t>
  </si>
  <si>
    <r>
      <t>Démaquillant précieux Immortelle (100ml)</t>
    </r>
    <r>
      <rPr>
        <b/>
        <sz val="10"/>
        <color rgb="FFFF0000"/>
        <rFont val="Tahoma"/>
        <family val="2"/>
      </rPr>
      <t xml:space="preserve"> Nouveauté</t>
    </r>
  </si>
  <si>
    <t>HUILES</t>
  </si>
  <si>
    <t>400-50</t>
  </si>
  <si>
    <t xml:space="preserve">Huile Délicieuse (50ml) </t>
  </si>
  <si>
    <t>403-50</t>
  </si>
  <si>
    <t>Huile de Pâquerette (50ml)</t>
  </si>
  <si>
    <t>404-50</t>
  </si>
  <si>
    <t>Huile Pik-Nik - Eté Tranquille (50ml)</t>
  </si>
  <si>
    <t>406-50</t>
  </si>
  <si>
    <t>Huile à la Rose Musquée (50ml)</t>
  </si>
  <si>
    <t>410-50</t>
  </si>
  <si>
    <t>Huile l'Audacieux (50ml)</t>
  </si>
  <si>
    <t>411-50</t>
  </si>
  <si>
    <t>Huile La Bienveillante (50ml)</t>
  </si>
  <si>
    <t>BAUMES</t>
  </si>
  <si>
    <t>305-10</t>
  </si>
  <si>
    <t>Brin d'Amour (10ml)</t>
  </si>
  <si>
    <t>301-15</t>
  </si>
  <si>
    <t>Baume Immortelle (15ml)</t>
  </si>
  <si>
    <t>301-50</t>
  </si>
  <si>
    <t>Baume Immortelle (50ml)</t>
  </si>
  <si>
    <t>Baume Douceur (50ml)</t>
  </si>
  <si>
    <t>Baume Apaisant (50ml)</t>
  </si>
  <si>
    <t>Baume Calendula (50ml)</t>
  </si>
  <si>
    <t>302-150</t>
  </si>
  <si>
    <t>Baume Douceur (150ml)</t>
  </si>
  <si>
    <t>304-150</t>
  </si>
  <si>
    <t>Baume Calendula (150ml)</t>
  </si>
  <si>
    <t>DEODORANTS</t>
  </si>
  <si>
    <t>309-S</t>
  </si>
  <si>
    <t>Le Déo Citron Patchouli (50ml)</t>
  </si>
  <si>
    <t>310-S</t>
  </si>
  <si>
    <t>Le Déo Lavande (50ml)</t>
  </si>
  <si>
    <t>311-S</t>
  </si>
  <si>
    <t>Le Déo Nature (50ml)</t>
  </si>
  <si>
    <t>319-S</t>
  </si>
  <si>
    <t>Le Déo Menthe (50ml)</t>
  </si>
  <si>
    <t>320-S</t>
  </si>
  <si>
    <t>Le Déo Géranium (50ml)</t>
  </si>
  <si>
    <t>SERUMS</t>
  </si>
  <si>
    <t>Sérum Pureté - Peaux Mixtes à Grasses (30ml)</t>
  </si>
  <si>
    <t>Sérum Eclat - Peaux Matures (30ml)</t>
  </si>
  <si>
    <t>Sérum Vitalité - Peaux Normales à Sèches (30ml)</t>
  </si>
  <si>
    <t>DENTIFRICES</t>
  </si>
  <si>
    <t>419-140</t>
  </si>
  <si>
    <t>Dentifrice Solide Menthe - 140 pastilles</t>
  </si>
  <si>
    <t>419-40</t>
  </si>
  <si>
    <t>Dentifrice Solide Menthe - 40 pastilles</t>
  </si>
  <si>
    <t>419-R</t>
  </si>
  <si>
    <t>Dentifrice Solide Menthe - Recharge 200 pastilles</t>
  </si>
  <si>
    <t>421-140</t>
  </si>
  <si>
    <t>Dentifrice Solide Fraise - 140 pastilles</t>
  </si>
  <si>
    <t>421-40</t>
  </si>
  <si>
    <t>Dentifrice Solide Fraise - 40 pastilles</t>
  </si>
  <si>
    <t>421-R</t>
  </si>
  <si>
    <t>Dentifrice Solide Fraise - Recharge 200 pastilles</t>
  </si>
  <si>
    <t>420-140</t>
  </si>
  <si>
    <t>Dentifrice Solide Citron - 140 pastilles</t>
  </si>
  <si>
    <t>420-40</t>
  </si>
  <si>
    <t>Dentifrice Solide Citron - 40 pastilles</t>
  </si>
  <si>
    <t>420-R</t>
  </si>
  <si>
    <t>Dentifrice Solide Citron - Recharge 200 pastilles</t>
  </si>
  <si>
    <t>ACCESSOIRES</t>
  </si>
  <si>
    <t>LOOFAH</t>
  </si>
  <si>
    <t>Gant Loofah</t>
  </si>
  <si>
    <t>GANT</t>
  </si>
  <si>
    <t>Gant coton et lin</t>
  </si>
  <si>
    <t>PSM</t>
  </si>
  <si>
    <t>Porte Savon Magnétique</t>
  </si>
  <si>
    <t>ARBO</t>
  </si>
  <si>
    <r>
      <t>Boites de Savon en "bois liquide" (Arboform)</t>
    </r>
    <r>
      <rPr>
        <sz val="10"/>
        <color rgb="FFFF0000"/>
        <rFont val="Tahoma"/>
        <family val="2"/>
      </rPr>
      <t xml:space="preserve"> </t>
    </r>
  </si>
  <si>
    <t>BT-ALU</t>
  </si>
  <si>
    <t>Boites Aluminium pour shampoing</t>
  </si>
  <si>
    <t>Coffret Les Essentiels Hommes</t>
  </si>
  <si>
    <t>Coffret Les Essentiels Femmes</t>
  </si>
  <si>
    <t>Montant TTC</t>
  </si>
  <si>
    <t>FRANCO: 100€TTC ou Frais de livraison 15€TTC</t>
  </si>
  <si>
    <t>COFFRETS</t>
  </si>
  <si>
    <r>
      <t xml:space="preserve">Coffret découverte Nourrissant </t>
    </r>
    <r>
      <rPr>
        <b/>
        <sz val="10"/>
        <color rgb="FFFF0000"/>
        <rFont val="Tahoma"/>
        <family val="2"/>
      </rPr>
      <t>Nouveauté</t>
    </r>
  </si>
  <si>
    <r>
      <t xml:space="preserve">Coffret découverte Pour tous </t>
    </r>
    <r>
      <rPr>
        <b/>
        <sz val="10"/>
        <color rgb="FFFF0000"/>
        <rFont val="Tahoma"/>
        <family val="2"/>
      </rPr>
      <t>Nouveauté</t>
    </r>
  </si>
  <si>
    <r>
      <t xml:space="preserve">Vétiver Sauvage - Boisé (100g) </t>
    </r>
    <r>
      <rPr>
        <b/>
        <sz val="10"/>
        <color rgb="FFFF0000"/>
        <rFont val="Tahoma"/>
        <family val="2"/>
      </rPr>
      <t>Nouveauté</t>
    </r>
  </si>
  <si>
    <t>ASMA de la Marne</t>
  </si>
  <si>
    <t>Aurélien POULOT (Président)</t>
  </si>
  <si>
    <t>03 26 66 20 06</t>
  </si>
  <si>
    <t>Livraison début décembre</t>
  </si>
  <si>
    <t>asma51.draaf-grand-est@agriculture.gouv.fr</t>
  </si>
  <si>
    <t>Nom Prénom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</si>
</sst>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5EADF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9" fillId="3" borderId="8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3" fontId="11" fillId="0" borderId="6" xfId="0" applyNumberFormat="1" applyFont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9" fontId="12" fillId="0" borderId="11" xfId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0" fontId="0" fillId="0" borderId="11" xfId="0" applyBorder="1" applyProtection="1">
      <protection locked="0"/>
    </xf>
    <xf numFmtId="164" fontId="11" fillId="2" borderId="8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3" fontId="11" fillId="0" borderId="13" xfId="0" applyNumberFormat="1" applyFont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9" fontId="12" fillId="0" borderId="0" xfId="1" applyFont="1" applyFill="1" applyBorder="1" applyAlignment="1">
      <alignment horizontal="center" vertic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3" fontId="11" fillId="0" borderId="16" xfId="0" applyNumberFormat="1" applyFont="1" applyBorder="1" applyAlignment="1">
      <alignment horizontal="left" vertical="center"/>
    </xf>
    <xf numFmtId="164" fontId="12" fillId="0" borderId="17" xfId="0" applyNumberFormat="1" applyFont="1" applyBorder="1" applyAlignment="1">
      <alignment horizontal="center" vertical="center" wrapText="1"/>
    </xf>
    <xf numFmtId="9" fontId="12" fillId="0" borderId="18" xfId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center" vertical="center" wrapText="1"/>
    </xf>
    <xf numFmtId="0" fontId="0" fillId="0" borderId="18" xfId="0" applyBorder="1" applyProtection="1">
      <protection locked="0"/>
    </xf>
    <xf numFmtId="164" fontId="11" fillId="2" borderId="19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 wrapText="1"/>
    </xf>
    <xf numFmtId="3" fontId="11" fillId="0" borderId="21" xfId="0" applyNumberFormat="1" applyFont="1" applyBorder="1" applyAlignment="1">
      <alignment horizontal="left" vertical="center"/>
    </xf>
    <xf numFmtId="0" fontId="11" fillId="2" borderId="21" xfId="0" applyFont="1" applyFill="1" applyBorder="1" applyAlignment="1">
      <alignment vertical="center" wrapText="1"/>
    </xf>
    <xf numFmtId="164" fontId="12" fillId="0" borderId="22" xfId="0" applyNumberFormat="1" applyFont="1" applyBorder="1" applyAlignment="1">
      <alignment horizontal="center" vertical="center" wrapText="1"/>
    </xf>
    <xf numFmtId="9" fontId="12" fillId="0" borderId="3" xfId="1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  <xf numFmtId="0" fontId="0" fillId="0" borderId="3" xfId="0" applyBorder="1" applyProtection="1">
      <protection locked="0"/>
    </xf>
    <xf numFmtId="164" fontId="11" fillId="2" borderId="4" xfId="0" applyNumberFormat="1" applyFont="1" applyFill="1" applyBorder="1" applyAlignment="1">
      <alignment horizontal="center" vertical="center" wrapText="1"/>
    </xf>
    <xf numFmtId="3" fontId="11" fillId="0" borderId="16" xfId="0" quotePrefix="1" applyNumberFormat="1" applyFont="1" applyBorder="1" applyAlignment="1">
      <alignment horizontal="left" vertical="center"/>
    </xf>
    <xf numFmtId="0" fontId="11" fillId="2" borderId="1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164" fontId="12" fillId="0" borderId="23" xfId="0" applyNumberFormat="1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3" fontId="11" fillId="0" borderId="6" xfId="0" quotePrefix="1" applyNumberFormat="1" applyFont="1" applyBorder="1" applyAlignment="1">
      <alignment horizontal="left" vertical="center"/>
    </xf>
    <xf numFmtId="3" fontId="11" fillId="0" borderId="13" xfId="0" quotePrefix="1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horizontal="left" vertical="center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0" fillId="0" borderId="25" xfId="0" applyBorder="1"/>
    <xf numFmtId="164" fontId="0" fillId="0" borderId="25" xfId="0" applyNumberFormat="1" applyBorder="1"/>
    <xf numFmtId="164" fontId="12" fillId="0" borderId="0" xfId="0" applyNumberFormat="1" applyFont="1" applyBorder="1" applyAlignment="1">
      <alignment horizontal="center" vertical="center" wrapText="1"/>
    </xf>
    <xf numFmtId="164" fontId="12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left" vertical="center" wrapText="1"/>
    </xf>
    <xf numFmtId="164" fontId="9" fillId="0" borderId="18" xfId="0" applyNumberFormat="1" applyFont="1" applyBorder="1" applyAlignment="1">
      <alignment horizontal="left" vertical="center" wrapText="1"/>
    </xf>
    <xf numFmtId="164" fontId="9" fillId="0" borderId="19" xfId="0" applyNumberFormat="1" applyFont="1" applyBorder="1" applyAlignment="1">
      <alignment horizontal="left" vertical="center" wrapText="1"/>
    </xf>
    <xf numFmtId="164" fontId="14" fillId="0" borderId="24" xfId="0" applyNumberFormat="1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164" fontId="14" fillId="0" borderId="19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45246</xdr:colOff>
      <xdr:row>1</xdr:row>
      <xdr:rowOff>11906</xdr:rowOff>
    </xdr:from>
    <xdr:to>
      <xdr:col>2</xdr:col>
      <xdr:colOff>131996</xdr:colOff>
      <xdr:row>4</xdr:row>
      <xdr:rowOff>152400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07E1E8D-C22D-41ED-8E55-79BBD6926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6" y="335756"/>
          <a:ext cx="2296550" cy="711994"/>
        </a:xfrm>
        <a:prstGeom prst="rect">
          <a:avLst/>
        </a:prstGeom>
      </xdr:spPr>
    </xdr:pic>
    <xdr:clientData/>
  </xdr:twoCellAnchor>
  <xdr:twoCellAnchor editAs="oneCell">
    <xdr:from>
      <xdr:col>2</xdr:col>
      <xdr:colOff>102396</xdr:colOff>
      <xdr:row>0</xdr:row>
      <xdr:rowOff>178594</xdr:rowOff>
    </xdr:from>
    <xdr:to>
      <xdr:col>4</xdr:col>
      <xdr:colOff>638174</xdr:colOff>
      <xdr:row>7</xdr:row>
      <xdr:rowOff>219074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2D18D0B-8007-45F0-A979-100AC2F5AB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2196" y="178594"/>
          <a:ext cx="5117303" cy="161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8977-47E4-4A6B-AC8F-22F3B3608F9B}">
  <sheetPr>
    <pageSetUpPr fitToPage="1"/>
  </sheetPr>
  <dimension ref="A1:J85"/>
  <sheetViews>
    <sheetView tabSelected="1" view="pageBreakPreview" zoomScale="60" zoomScaleNormal="100" workbookViewId="0">
      <selection activeCell="F9" sqref="F9"/>
    </sheetView>
  </sheetViews>
  <sheetFormatPr baseColWidth="10" defaultRowHeight="14.4" x14ac:dyDescent="0.3"/>
  <cols>
    <col min="1" max="1" width="16.88671875" bestFit="1" customWidth="1"/>
    <col min="2" max="2" width="16.33203125" customWidth="1"/>
    <col min="3" max="3" width="21.6640625" customWidth="1"/>
    <col min="4" max="4" width="47" bestFit="1" customWidth="1"/>
    <col min="7" max="7" width="11.44140625" customWidth="1"/>
    <col min="9" max="9" width="14.109375" customWidth="1"/>
  </cols>
  <sheetData>
    <row r="1" spans="1:10" x14ac:dyDescent="0.3">
      <c r="A1" s="1"/>
    </row>
    <row r="2" spans="1:10" x14ac:dyDescent="0.3">
      <c r="A2" s="1"/>
    </row>
    <row r="3" spans="1:10" ht="18" x14ac:dyDescent="0.35">
      <c r="A3" s="1"/>
      <c r="B3" s="2"/>
      <c r="C3" s="2"/>
      <c r="D3" s="2"/>
      <c r="E3" s="3"/>
      <c r="F3" s="74" t="s">
        <v>0</v>
      </c>
      <c r="G3" s="74"/>
      <c r="H3" s="75" t="s">
        <v>134</v>
      </c>
      <c r="I3" s="75"/>
      <c r="J3" s="3"/>
    </row>
    <row r="4" spans="1:10" ht="18" x14ac:dyDescent="0.35">
      <c r="A4" s="1"/>
      <c r="B4" s="2"/>
      <c r="C4" s="2"/>
      <c r="D4" s="2"/>
      <c r="E4" s="3"/>
      <c r="F4" s="74" t="s">
        <v>1</v>
      </c>
      <c r="G4" s="74"/>
      <c r="H4" s="75" t="s">
        <v>135</v>
      </c>
      <c r="I4" s="75"/>
      <c r="J4" s="4"/>
    </row>
    <row r="5" spans="1:10" ht="18" x14ac:dyDescent="0.35">
      <c r="A5" s="1"/>
      <c r="B5" s="2"/>
      <c r="C5" s="2"/>
      <c r="D5" s="2"/>
      <c r="E5" s="3"/>
      <c r="F5" s="74" t="s">
        <v>2</v>
      </c>
      <c r="G5" s="74"/>
      <c r="H5" s="75" t="s">
        <v>138</v>
      </c>
      <c r="I5" s="75"/>
      <c r="J5" s="4"/>
    </row>
    <row r="6" spans="1:10" ht="18" x14ac:dyDescent="0.35">
      <c r="A6" s="1"/>
      <c r="B6" s="2"/>
      <c r="C6" s="2"/>
      <c r="D6" s="2"/>
      <c r="E6" s="3"/>
      <c r="F6" s="74" t="s">
        <v>3</v>
      </c>
      <c r="G6" s="74"/>
      <c r="H6" s="75" t="s">
        <v>136</v>
      </c>
      <c r="I6" s="75"/>
      <c r="J6" s="5"/>
    </row>
    <row r="7" spans="1:10" ht="18" x14ac:dyDescent="0.35">
      <c r="A7" s="1"/>
      <c r="B7" s="2"/>
      <c r="C7" s="2"/>
      <c r="D7" s="2"/>
      <c r="E7" s="3"/>
      <c r="F7" s="74" t="s">
        <v>4</v>
      </c>
      <c r="G7" s="74"/>
      <c r="H7" s="75" t="s">
        <v>137</v>
      </c>
      <c r="I7" s="75"/>
      <c r="J7" s="5"/>
    </row>
    <row r="8" spans="1:10" ht="18" x14ac:dyDescent="0.35">
      <c r="A8" s="1"/>
      <c r="B8" s="6"/>
      <c r="C8" s="6"/>
      <c r="D8" s="6"/>
      <c r="E8" s="3"/>
      <c r="F8" s="3" t="s">
        <v>139</v>
      </c>
      <c r="G8" s="3"/>
      <c r="H8" s="3"/>
      <c r="I8" s="3"/>
    </row>
    <row r="9" spans="1:10" x14ac:dyDescent="0.3">
      <c r="A9" s="1"/>
    </row>
    <row r="10" spans="1:10" ht="18" x14ac:dyDescent="0.3">
      <c r="A10" s="1"/>
      <c r="B10" s="76" t="s">
        <v>5</v>
      </c>
      <c r="C10" s="77"/>
      <c r="D10" s="77"/>
      <c r="E10" s="77"/>
      <c r="F10" s="77"/>
      <c r="G10" s="77"/>
      <c r="H10" s="77"/>
      <c r="I10" s="78"/>
    </row>
    <row r="11" spans="1:10" x14ac:dyDescent="0.3">
      <c r="A11" s="1"/>
    </row>
    <row r="12" spans="1:10" ht="26.4" x14ac:dyDescent="0.3">
      <c r="A12" s="7"/>
      <c r="B12" s="8" t="s">
        <v>6</v>
      </c>
      <c r="C12" s="9" t="s">
        <v>7</v>
      </c>
      <c r="D12" s="10" t="s">
        <v>8</v>
      </c>
      <c r="E12" s="11" t="s">
        <v>9</v>
      </c>
      <c r="F12" s="12" t="s">
        <v>10</v>
      </c>
      <c r="G12" s="13" t="s">
        <v>11</v>
      </c>
      <c r="H12" s="14" t="s">
        <v>12</v>
      </c>
      <c r="I12" s="15" t="s">
        <v>13</v>
      </c>
      <c r="J12" s="16"/>
    </row>
    <row r="13" spans="1:10" ht="18" customHeight="1" x14ac:dyDescent="0.3">
      <c r="A13" s="79" t="s">
        <v>14</v>
      </c>
      <c r="B13" s="17">
        <v>103</v>
      </c>
      <c r="C13" s="18">
        <v>3770004868148</v>
      </c>
      <c r="D13" s="19" t="s">
        <v>15</v>
      </c>
      <c r="E13" s="20">
        <v>5.3</v>
      </c>
      <c r="F13" s="21">
        <v>0.2</v>
      </c>
      <c r="G13" s="22">
        <f>E13*(1-F13)</f>
        <v>4.24</v>
      </c>
      <c r="H13" s="23"/>
      <c r="I13" s="24">
        <f>G13*H13</f>
        <v>0</v>
      </c>
    </row>
    <row r="14" spans="1:10" ht="18" customHeight="1" x14ac:dyDescent="0.3">
      <c r="A14" s="80"/>
      <c r="B14" s="25">
        <v>104</v>
      </c>
      <c r="C14" s="26">
        <v>3770004868070</v>
      </c>
      <c r="D14" s="27" t="s">
        <v>16</v>
      </c>
      <c r="E14" s="61">
        <v>5.3</v>
      </c>
      <c r="F14" s="28">
        <v>0.2</v>
      </c>
      <c r="G14" s="62">
        <f t="shared" ref="G14:G79" si="0">E14*(1-F14)</f>
        <v>4.24</v>
      </c>
      <c r="H14" s="63"/>
      <c r="I14" s="29">
        <f t="shared" ref="I14:I79" si="1">G14*H14</f>
        <v>0</v>
      </c>
    </row>
    <row r="15" spans="1:10" ht="18" customHeight="1" x14ac:dyDescent="0.3">
      <c r="A15" s="80"/>
      <c r="B15" s="25">
        <v>107</v>
      </c>
      <c r="C15" s="26">
        <v>3770004868100</v>
      </c>
      <c r="D15" s="27" t="s">
        <v>17</v>
      </c>
      <c r="E15" s="61">
        <v>5.3</v>
      </c>
      <c r="F15" s="28">
        <v>0.2</v>
      </c>
      <c r="G15" s="62">
        <f t="shared" si="0"/>
        <v>4.24</v>
      </c>
      <c r="H15" s="63"/>
      <c r="I15" s="29">
        <f t="shared" si="1"/>
        <v>0</v>
      </c>
    </row>
    <row r="16" spans="1:10" ht="18" customHeight="1" x14ac:dyDescent="0.3">
      <c r="A16" s="80"/>
      <c r="B16" s="25">
        <v>108</v>
      </c>
      <c r="C16" s="26">
        <v>3770004868131</v>
      </c>
      <c r="D16" s="27" t="s">
        <v>18</v>
      </c>
      <c r="E16" s="61">
        <v>5.3</v>
      </c>
      <c r="F16" s="28">
        <v>0.2</v>
      </c>
      <c r="G16" s="62">
        <f t="shared" si="0"/>
        <v>4.24</v>
      </c>
      <c r="H16" s="63"/>
      <c r="I16" s="29">
        <f t="shared" si="1"/>
        <v>0</v>
      </c>
    </row>
    <row r="17" spans="1:9" ht="18" customHeight="1" x14ac:dyDescent="0.3">
      <c r="A17" s="80"/>
      <c r="B17" s="25">
        <v>109</v>
      </c>
      <c r="C17" s="26">
        <v>3770004868049</v>
      </c>
      <c r="D17" s="27" t="s">
        <v>19</v>
      </c>
      <c r="E17" s="61">
        <v>5.3</v>
      </c>
      <c r="F17" s="28">
        <v>0.2</v>
      </c>
      <c r="G17" s="62">
        <f t="shared" si="0"/>
        <v>4.24</v>
      </c>
      <c r="H17" s="63"/>
      <c r="I17" s="29">
        <f t="shared" si="1"/>
        <v>0</v>
      </c>
    </row>
    <row r="18" spans="1:9" ht="18" customHeight="1" x14ac:dyDescent="0.3">
      <c r="A18" s="80"/>
      <c r="B18" s="25">
        <v>110</v>
      </c>
      <c r="C18" s="26">
        <v>3770004868001</v>
      </c>
      <c r="D18" s="27" t="s">
        <v>20</v>
      </c>
      <c r="E18" s="61">
        <v>5.3</v>
      </c>
      <c r="F18" s="28">
        <v>0.2</v>
      </c>
      <c r="G18" s="62">
        <f t="shared" si="0"/>
        <v>4.24</v>
      </c>
      <c r="H18" s="63"/>
      <c r="I18" s="29">
        <f t="shared" si="1"/>
        <v>0</v>
      </c>
    </row>
    <row r="19" spans="1:9" ht="18" customHeight="1" x14ac:dyDescent="0.3">
      <c r="A19" s="80"/>
      <c r="B19" s="25">
        <v>112</v>
      </c>
      <c r="C19" s="26">
        <v>3770004868032</v>
      </c>
      <c r="D19" s="27" t="s">
        <v>21</v>
      </c>
      <c r="E19" s="61">
        <v>5.3</v>
      </c>
      <c r="F19" s="28">
        <v>0.2</v>
      </c>
      <c r="G19" s="62">
        <f t="shared" si="0"/>
        <v>4.24</v>
      </c>
      <c r="H19" s="63"/>
      <c r="I19" s="29">
        <f t="shared" si="1"/>
        <v>0</v>
      </c>
    </row>
    <row r="20" spans="1:9" ht="18" customHeight="1" x14ac:dyDescent="0.3">
      <c r="A20" s="80"/>
      <c r="B20" s="25">
        <v>113</v>
      </c>
      <c r="C20" s="26">
        <v>3770004868155</v>
      </c>
      <c r="D20" s="27" t="s">
        <v>22</v>
      </c>
      <c r="E20" s="61">
        <v>5.3</v>
      </c>
      <c r="F20" s="28">
        <v>0.2</v>
      </c>
      <c r="G20" s="62">
        <f t="shared" si="0"/>
        <v>4.24</v>
      </c>
      <c r="H20" s="63"/>
      <c r="I20" s="29">
        <f t="shared" si="1"/>
        <v>0</v>
      </c>
    </row>
    <row r="21" spans="1:9" ht="18" customHeight="1" x14ac:dyDescent="0.3">
      <c r="A21" s="80"/>
      <c r="B21" s="25">
        <v>114</v>
      </c>
      <c r="C21" s="26">
        <v>3770004868094</v>
      </c>
      <c r="D21" s="27" t="s">
        <v>23</v>
      </c>
      <c r="E21" s="61">
        <v>5.3</v>
      </c>
      <c r="F21" s="28">
        <v>0.2</v>
      </c>
      <c r="G21" s="62">
        <f t="shared" si="0"/>
        <v>4.24</v>
      </c>
      <c r="H21" s="63"/>
      <c r="I21" s="29">
        <f t="shared" si="1"/>
        <v>0</v>
      </c>
    </row>
    <row r="22" spans="1:9" ht="18" customHeight="1" x14ac:dyDescent="0.3">
      <c r="A22" s="80"/>
      <c r="B22" s="25">
        <v>115</v>
      </c>
      <c r="C22" s="26">
        <v>3770004868117</v>
      </c>
      <c r="D22" s="27" t="s">
        <v>24</v>
      </c>
      <c r="E22" s="61">
        <v>5.9</v>
      </c>
      <c r="F22" s="28">
        <v>0.2</v>
      </c>
      <c r="G22" s="62">
        <f t="shared" si="0"/>
        <v>4.7200000000000006</v>
      </c>
      <c r="H22" s="63"/>
      <c r="I22" s="29">
        <f t="shared" si="1"/>
        <v>0</v>
      </c>
    </row>
    <row r="23" spans="1:9" ht="18" customHeight="1" x14ac:dyDescent="0.3">
      <c r="A23" s="80"/>
      <c r="B23" s="25">
        <v>116</v>
      </c>
      <c r="C23" s="26">
        <v>3770004868018</v>
      </c>
      <c r="D23" s="27" t="s">
        <v>25</v>
      </c>
      <c r="E23" s="61">
        <v>5.3</v>
      </c>
      <c r="F23" s="28">
        <v>0.2</v>
      </c>
      <c r="G23" s="62">
        <f t="shared" si="0"/>
        <v>4.24</v>
      </c>
      <c r="H23" s="63"/>
      <c r="I23" s="29">
        <f t="shared" si="1"/>
        <v>0</v>
      </c>
    </row>
    <row r="24" spans="1:9" ht="18" customHeight="1" x14ac:dyDescent="0.3">
      <c r="A24" s="80"/>
      <c r="B24" s="25">
        <v>120</v>
      </c>
      <c r="C24" s="26">
        <v>3770004868056</v>
      </c>
      <c r="D24" s="27" t="s">
        <v>26</v>
      </c>
      <c r="E24" s="61">
        <v>5.3</v>
      </c>
      <c r="F24" s="28">
        <v>0.2</v>
      </c>
      <c r="G24" s="62">
        <f t="shared" si="0"/>
        <v>4.24</v>
      </c>
      <c r="H24" s="63"/>
      <c r="I24" s="29">
        <f t="shared" si="1"/>
        <v>0</v>
      </c>
    </row>
    <row r="25" spans="1:9" ht="18" customHeight="1" x14ac:dyDescent="0.3">
      <c r="A25" s="80"/>
      <c r="B25" s="25">
        <v>121</v>
      </c>
      <c r="C25" s="26">
        <v>3770004868025</v>
      </c>
      <c r="D25" s="27" t="s">
        <v>27</v>
      </c>
      <c r="E25" s="61">
        <v>5.3</v>
      </c>
      <c r="F25" s="28">
        <v>0.2</v>
      </c>
      <c r="G25" s="62">
        <f t="shared" si="0"/>
        <v>4.24</v>
      </c>
      <c r="H25" s="63"/>
      <c r="I25" s="29">
        <f t="shared" si="1"/>
        <v>0</v>
      </c>
    </row>
    <row r="26" spans="1:9" ht="18" customHeight="1" x14ac:dyDescent="0.3">
      <c r="A26" s="80"/>
      <c r="B26" s="25">
        <v>125</v>
      </c>
      <c r="C26" s="26">
        <v>3760320412491</v>
      </c>
      <c r="D26" s="27" t="s">
        <v>28</v>
      </c>
      <c r="E26" s="61">
        <v>5.3</v>
      </c>
      <c r="F26" s="28">
        <v>0.2</v>
      </c>
      <c r="G26" s="62">
        <f t="shared" si="0"/>
        <v>4.24</v>
      </c>
      <c r="H26" s="63"/>
      <c r="I26" s="29">
        <f t="shared" si="1"/>
        <v>0</v>
      </c>
    </row>
    <row r="27" spans="1:9" ht="18" customHeight="1" x14ac:dyDescent="0.3">
      <c r="A27" s="80"/>
      <c r="B27" s="25">
        <v>133</v>
      </c>
      <c r="C27" s="26">
        <v>3770004868544</v>
      </c>
      <c r="D27" s="27" t="s">
        <v>29</v>
      </c>
      <c r="E27" s="61">
        <v>5.3</v>
      </c>
      <c r="F27" s="28">
        <v>0.2</v>
      </c>
      <c r="G27" s="62">
        <f t="shared" si="0"/>
        <v>4.24</v>
      </c>
      <c r="H27" s="63"/>
      <c r="I27" s="29">
        <f t="shared" si="1"/>
        <v>0</v>
      </c>
    </row>
    <row r="28" spans="1:9" ht="18" customHeight="1" x14ac:dyDescent="0.3">
      <c r="A28" s="80"/>
      <c r="B28" s="25">
        <v>136</v>
      </c>
      <c r="C28" s="26">
        <v>3770004868537</v>
      </c>
      <c r="D28" s="27" t="s">
        <v>30</v>
      </c>
      <c r="E28" s="61">
        <v>5.3</v>
      </c>
      <c r="F28" s="28">
        <v>0.2</v>
      </c>
      <c r="G28" s="62">
        <f t="shared" si="0"/>
        <v>4.24</v>
      </c>
      <c r="H28" s="63"/>
      <c r="I28" s="29">
        <f t="shared" si="1"/>
        <v>0</v>
      </c>
    </row>
    <row r="29" spans="1:9" ht="18" customHeight="1" x14ac:dyDescent="0.3">
      <c r="A29" s="80"/>
      <c r="B29" s="25">
        <v>139</v>
      </c>
      <c r="C29" s="26">
        <v>3770004868520</v>
      </c>
      <c r="D29" s="27" t="s">
        <v>31</v>
      </c>
      <c r="E29" s="61">
        <v>5.3</v>
      </c>
      <c r="F29" s="28">
        <v>0.2</v>
      </c>
      <c r="G29" s="62">
        <f t="shared" si="0"/>
        <v>4.24</v>
      </c>
      <c r="H29" s="63"/>
      <c r="I29" s="29">
        <f t="shared" si="1"/>
        <v>0</v>
      </c>
    </row>
    <row r="30" spans="1:9" ht="18" customHeight="1" x14ac:dyDescent="0.3">
      <c r="A30" s="80"/>
      <c r="B30" s="25">
        <v>149</v>
      </c>
      <c r="C30" s="26">
        <v>3770004868988</v>
      </c>
      <c r="D30" s="25" t="s">
        <v>32</v>
      </c>
      <c r="E30" s="61">
        <v>5.3</v>
      </c>
      <c r="F30" s="28">
        <v>0.2</v>
      </c>
      <c r="G30" s="62">
        <f t="shared" si="0"/>
        <v>4.24</v>
      </c>
      <c r="H30" s="63"/>
      <c r="I30" s="29">
        <f t="shared" si="1"/>
        <v>0</v>
      </c>
    </row>
    <row r="31" spans="1:9" ht="18" customHeight="1" x14ac:dyDescent="0.3">
      <c r="A31" s="80"/>
      <c r="B31" s="30">
        <v>152</v>
      </c>
      <c r="C31" s="31">
        <v>3760320410220</v>
      </c>
      <c r="D31" s="30" t="s">
        <v>33</v>
      </c>
      <c r="E31" s="32">
        <v>5.3</v>
      </c>
      <c r="F31" s="33">
        <v>0.2</v>
      </c>
      <c r="G31" s="34">
        <f t="shared" ref="G31" si="2">E31*(1-F31)</f>
        <v>4.24</v>
      </c>
      <c r="H31" s="35"/>
      <c r="I31" s="36">
        <f t="shared" ref="I31" si="3">G31*H31</f>
        <v>0</v>
      </c>
    </row>
    <row r="32" spans="1:9" ht="18" customHeight="1" x14ac:dyDescent="0.3">
      <c r="A32" s="81"/>
      <c r="B32" s="30">
        <v>156</v>
      </c>
      <c r="C32" s="31">
        <v>3760320412439</v>
      </c>
      <c r="D32" s="30" t="s">
        <v>133</v>
      </c>
      <c r="E32" s="32">
        <v>5.3</v>
      </c>
      <c r="F32" s="42">
        <v>0.2</v>
      </c>
      <c r="G32" s="34">
        <f t="shared" si="0"/>
        <v>4.24</v>
      </c>
      <c r="H32" s="35"/>
      <c r="I32" s="36">
        <f t="shared" si="1"/>
        <v>0</v>
      </c>
    </row>
    <row r="33" spans="1:9" ht="18" customHeight="1" x14ac:dyDescent="0.3">
      <c r="A33" s="37" t="s">
        <v>34</v>
      </c>
      <c r="B33" s="38">
        <v>123</v>
      </c>
      <c r="C33" s="39">
        <v>3770004868186</v>
      </c>
      <c r="D33" s="40" t="s">
        <v>35</v>
      </c>
      <c r="E33" s="41">
        <v>5.3</v>
      </c>
      <c r="F33" s="42">
        <v>0.2</v>
      </c>
      <c r="G33" s="43">
        <f t="shared" si="0"/>
        <v>4.24</v>
      </c>
      <c r="H33" s="44"/>
      <c r="I33" s="45">
        <f t="shared" si="1"/>
        <v>0</v>
      </c>
    </row>
    <row r="34" spans="1:9" ht="18" customHeight="1" x14ac:dyDescent="0.3">
      <c r="A34" s="79" t="s">
        <v>36</v>
      </c>
      <c r="B34" s="17">
        <v>111</v>
      </c>
      <c r="C34" s="18">
        <v>3760320411227</v>
      </c>
      <c r="D34" s="19" t="s">
        <v>37</v>
      </c>
      <c r="E34" s="20">
        <v>17.600000000000001</v>
      </c>
      <c r="F34" s="28">
        <v>0.2</v>
      </c>
      <c r="G34" s="22">
        <f t="shared" si="0"/>
        <v>14.080000000000002</v>
      </c>
      <c r="H34" s="23"/>
      <c r="I34" s="24">
        <f t="shared" si="1"/>
        <v>0</v>
      </c>
    </row>
    <row r="35" spans="1:9" ht="18" customHeight="1" x14ac:dyDescent="0.3">
      <c r="A35" s="81"/>
      <c r="B35" s="30" t="s">
        <v>38</v>
      </c>
      <c r="C35" s="46">
        <v>3760320411234</v>
      </c>
      <c r="D35" s="47" t="s">
        <v>39</v>
      </c>
      <c r="E35" s="32">
        <v>12.8</v>
      </c>
      <c r="F35" s="33">
        <v>0.2</v>
      </c>
      <c r="G35" s="34">
        <f t="shared" si="0"/>
        <v>10.240000000000002</v>
      </c>
      <c r="H35" s="35"/>
      <c r="I35" s="36">
        <f t="shared" si="1"/>
        <v>0</v>
      </c>
    </row>
    <row r="36" spans="1:9" ht="18" customHeight="1" x14ac:dyDescent="0.3">
      <c r="A36" s="79" t="s">
        <v>40</v>
      </c>
      <c r="B36" s="17">
        <v>140</v>
      </c>
      <c r="C36" s="18">
        <v>3770004868438</v>
      </c>
      <c r="D36" s="48" t="s">
        <v>41</v>
      </c>
      <c r="E36" s="20">
        <v>10.9</v>
      </c>
      <c r="F36" s="28">
        <v>0.2</v>
      </c>
      <c r="G36" s="22">
        <f t="shared" si="0"/>
        <v>8.7200000000000006</v>
      </c>
      <c r="H36" s="23"/>
      <c r="I36" s="24">
        <f t="shared" si="1"/>
        <v>0</v>
      </c>
    </row>
    <row r="37" spans="1:9" ht="18" customHeight="1" x14ac:dyDescent="0.3">
      <c r="A37" s="80"/>
      <c r="B37" s="25">
        <v>141</v>
      </c>
      <c r="C37" s="26">
        <v>3770004868414</v>
      </c>
      <c r="D37" s="49" t="s">
        <v>42</v>
      </c>
      <c r="E37" s="50">
        <v>10.9</v>
      </c>
      <c r="F37" s="28">
        <v>0.2</v>
      </c>
      <c r="G37" s="62">
        <f t="shared" si="0"/>
        <v>8.7200000000000006</v>
      </c>
      <c r="H37" s="63"/>
      <c r="I37" s="29">
        <f t="shared" si="1"/>
        <v>0</v>
      </c>
    </row>
    <row r="38" spans="1:9" ht="18" customHeight="1" x14ac:dyDescent="0.3">
      <c r="A38" s="81"/>
      <c r="B38" s="30">
        <v>142</v>
      </c>
      <c r="C38" s="31">
        <v>3770004868421</v>
      </c>
      <c r="D38" s="51" t="s">
        <v>43</v>
      </c>
      <c r="E38" s="32">
        <v>10.9</v>
      </c>
      <c r="F38" s="33">
        <v>0.2</v>
      </c>
      <c r="G38" s="34">
        <f t="shared" si="0"/>
        <v>8.7200000000000006</v>
      </c>
      <c r="H38" s="35"/>
      <c r="I38" s="36">
        <f t="shared" si="1"/>
        <v>0</v>
      </c>
    </row>
    <row r="39" spans="1:9" ht="18" customHeight="1" x14ac:dyDescent="0.3">
      <c r="A39" s="79" t="s">
        <v>44</v>
      </c>
      <c r="B39" s="17" t="s">
        <v>45</v>
      </c>
      <c r="C39" s="18">
        <v>3760320410701</v>
      </c>
      <c r="D39" s="48" t="s">
        <v>46</v>
      </c>
      <c r="E39" s="20">
        <v>8.6</v>
      </c>
      <c r="F39" s="28">
        <v>0.2</v>
      </c>
      <c r="G39" s="22">
        <f t="shared" si="0"/>
        <v>6.88</v>
      </c>
      <c r="H39" s="23"/>
      <c r="I39" s="24">
        <f t="shared" si="1"/>
        <v>0</v>
      </c>
    </row>
    <row r="40" spans="1:9" ht="18" customHeight="1" x14ac:dyDescent="0.3">
      <c r="A40" s="80"/>
      <c r="B40" s="25" t="s">
        <v>47</v>
      </c>
      <c r="C40" s="26">
        <v>3760320410718</v>
      </c>
      <c r="D40" s="49" t="s">
        <v>48</v>
      </c>
      <c r="E40" s="50">
        <v>8.6</v>
      </c>
      <c r="F40" s="28">
        <v>0.2</v>
      </c>
      <c r="G40" s="62">
        <f t="shared" si="0"/>
        <v>6.88</v>
      </c>
      <c r="H40" s="63"/>
      <c r="I40" s="29">
        <f t="shared" si="1"/>
        <v>0</v>
      </c>
    </row>
    <row r="41" spans="1:9" ht="18" customHeight="1" x14ac:dyDescent="0.3">
      <c r="A41" s="80"/>
      <c r="B41" s="25">
        <v>135</v>
      </c>
      <c r="C41" s="26">
        <v>3760320410640</v>
      </c>
      <c r="D41" s="49" t="s">
        <v>49</v>
      </c>
      <c r="E41" s="50">
        <v>8.6</v>
      </c>
      <c r="F41" s="28">
        <v>0.2</v>
      </c>
      <c r="G41" s="62">
        <f t="shared" si="0"/>
        <v>6.88</v>
      </c>
      <c r="H41" s="63"/>
      <c r="I41" s="29">
        <f t="shared" si="1"/>
        <v>0</v>
      </c>
    </row>
    <row r="42" spans="1:9" ht="18" customHeight="1" x14ac:dyDescent="0.3">
      <c r="A42" s="81"/>
      <c r="B42" s="30" t="s">
        <v>50</v>
      </c>
      <c r="C42" s="31">
        <v>3760320410725</v>
      </c>
      <c r="D42" s="51" t="s">
        <v>51</v>
      </c>
      <c r="E42" s="32">
        <v>8.6</v>
      </c>
      <c r="F42" s="33">
        <v>0.2</v>
      </c>
      <c r="G42" s="34">
        <f t="shared" si="0"/>
        <v>6.88</v>
      </c>
      <c r="H42" s="35"/>
      <c r="I42" s="36">
        <f t="shared" si="1"/>
        <v>0</v>
      </c>
    </row>
    <row r="43" spans="1:9" ht="18" customHeight="1" x14ac:dyDescent="0.3">
      <c r="A43" s="64" t="s">
        <v>52</v>
      </c>
      <c r="B43" s="25">
        <v>432</v>
      </c>
      <c r="C43" s="26">
        <v>3760320412477</v>
      </c>
      <c r="D43" s="52" t="s">
        <v>53</v>
      </c>
      <c r="E43" s="50">
        <v>14.9</v>
      </c>
      <c r="F43" s="42">
        <v>0.2</v>
      </c>
      <c r="G43" s="62">
        <f t="shared" si="0"/>
        <v>11.920000000000002</v>
      </c>
      <c r="H43" s="63"/>
      <c r="I43" s="36">
        <f t="shared" si="1"/>
        <v>0</v>
      </c>
    </row>
    <row r="44" spans="1:9" ht="18" customHeight="1" x14ac:dyDescent="0.3">
      <c r="A44" s="65" t="s">
        <v>54</v>
      </c>
      <c r="B44" s="17" t="s">
        <v>55</v>
      </c>
      <c r="C44" s="18">
        <v>3770004868292</v>
      </c>
      <c r="D44" s="53" t="s">
        <v>56</v>
      </c>
      <c r="E44" s="20">
        <v>9.1999999999999993</v>
      </c>
      <c r="F44" s="28">
        <v>0.2</v>
      </c>
      <c r="G44" s="22">
        <f t="shared" si="0"/>
        <v>7.3599999999999994</v>
      </c>
      <c r="H44" s="23"/>
      <c r="I44" s="24">
        <f t="shared" si="1"/>
        <v>0</v>
      </c>
    </row>
    <row r="45" spans="1:9" ht="18" customHeight="1" x14ac:dyDescent="0.3">
      <c r="A45" s="66"/>
      <c r="B45" s="25" t="s">
        <v>57</v>
      </c>
      <c r="C45" s="26">
        <v>3770004868469</v>
      </c>
      <c r="D45" s="52" t="s">
        <v>58</v>
      </c>
      <c r="E45" s="50">
        <v>10.8</v>
      </c>
      <c r="F45" s="28">
        <v>0.2</v>
      </c>
      <c r="G45" s="62">
        <f t="shared" si="0"/>
        <v>8.64</v>
      </c>
      <c r="H45" s="63"/>
      <c r="I45" s="29">
        <f t="shared" si="1"/>
        <v>0</v>
      </c>
    </row>
    <row r="46" spans="1:9" ht="18" customHeight="1" x14ac:dyDescent="0.3">
      <c r="A46" s="66"/>
      <c r="B46" s="25" t="s">
        <v>59</v>
      </c>
      <c r="C46" s="26">
        <v>3760320410732</v>
      </c>
      <c r="D46" s="49" t="s">
        <v>60</v>
      </c>
      <c r="E46" s="50">
        <v>9.1999999999999993</v>
      </c>
      <c r="F46" s="28">
        <v>0.2</v>
      </c>
      <c r="G46" s="62">
        <f t="shared" si="0"/>
        <v>7.3599999999999994</v>
      </c>
      <c r="H46" s="63"/>
      <c r="I46" s="29">
        <f t="shared" si="1"/>
        <v>0</v>
      </c>
    </row>
    <row r="47" spans="1:9" ht="18" customHeight="1" x14ac:dyDescent="0.3">
      <c r="A47" s="66"/>
      <c r="B47" s="25" t="s">
        <v>61</v>
      </c>
      <c r="C47" s="26">
        <v>3770004868476</v>
      </c>
      <c r="D47" s="52" t="s">
        <v>62</v>
      </c>
      <c r="E47" s="50">
        <v>17</v>
      </c>
      <c r="F47" s="28">
        <v>0.2</v>
      </c>
      <c r="G47" s="62">
        <f t="shared" si="0"/>
        <v>13.600000000000001</v>
      </c>
      <c r="H47" s="63"/>
      <c r="I47" s="29">
        <f t="shared" si="1"/>
        <v>0</v>
      </c>
    </row>
    <row r="48" spans="1:9" ht="18" customHeight="1" x14ac:dyDescent="0.3">
      <c r="A48" s="66"/>
      <c r="B48" s="25" t="s">
        <v>63</v>
      </c>
      <c r="C48" s="26">
        <v>3760320410152</v>
      </c>
      <c r="D48" s="52" t="s">
        <v>64</v>
      </c>
      <c r="E48" s="50">
        <v>17.2</v>
      </c>
      <c r="F48" s="28">
        <v>0.2</v>
      </c>
      <c r="G48" s="62">
        <f t="shared" si="0"/>
        <v>13.76</v>
      </c>
      <c r="H48" s="63"/>
      <c r="I48" s="29">
        <f t="shared" si="1"/>
        <v>0</v>
      </c>
    </row>
    <row r="49" spans="1:9" ht="18" customHeight="1" x14ac:dyDescent="0.3">
      <c r="A49" s="67"/>
      <c r="B49" s="30" t="s">
        <v>65</v>
      </c>
      <c r="C49" s="31">
        <v>3760320410169</v>
      </c>
      <c r="D49" s="51" t="s">
        <v>66</v>
      </c>
      <c r="E49" s="32">
        <v>17</v>
      </c>
      <c r="F49" s="33">
        <v>0.2</v>
      </c>
      <c r="G49" s="34">
        <f t="shared" si="0"/>
        <v>13.600000000000001</v>
      </c>
      <c r="H49" s="35"/>
      <c r="I49" s="36">
        <f t="shared" si="1"/>
        <v>0</v>
      </c>
    </row>
    <row r="50" spans="1:9" ht="18" customHeight="1" x14ac:dyDescent="0.3">
      <c r="A50" s="65" t="s">
        <v>67</v>
      </c>
      <c r="B50" s="17" t="s">
        <v>68</v>
      </c>
      <c r="C50" s="18">
        <v>3760320412064</v>
      </c>
      <c r="D50" s="19" t="s">
        <v>69</v>
      </c>
      <c r="E50" s="20">
        <v>9.5</v>
      </c>
      <c r="F50" s="28">
        <v>0.2</v>
      </c>
      <c r="G50" s="22">
        <f t="shared" si="0"/>
        <v>7.6000000000000005</v>
      </c>
      <c r="H50" s="23"/>
      <c r="I50" s="24">
        <f t="shared" si="1"/>
        <v>0</v>
      </c>
    </row>
    <row r="51" spans="1:9" ht="18" customHeight="1" x14ac:dyDescent="0.3">
      <c r="A51" s="66"/>
      <c r="B51" s="25" t="s">
        <v>70</v>
      </c>
      <c r="C51" s="26">
        <v>3760320412255</v>
      </c>
      <c r="D51" s="27" t="s">
        <v>71</v>
      </c>
      <c r="E51" s="50">
        <v>11.9</v>
      </c>
      <c r="F51" s="28">
        <v>0.2</v>
      </c>
      <c r="G51" s="62">
        <f t="shared" si="0"/>
        <v>9.5200000000000014</v>
      </c>
      <c r="H51" s="63"/>
      <c r="I51" s="29">
        <f t="shared" si="1"/>
        <v>0</v>
      </c>
    </row>
    <row r="52" spans="1:9" ht="18" customHeight="1" x14ac:dyDescent="0.3">
      <c r="A52" s="66"/>
      <c r="B52" s="25" t="s">
        <v>72</v>
      </c>
      <c r="C52" s="26">
        <v>3760320412248</v>
      </c>
      <c r="D52" s="27" t="s">
        <v>73</v>
      </c>
      <c r="E52" s="50">
        <v>24.5</v>
      </c>
      <c r="F52" s="28">
        <v>0.2</v>
      </c>
      <c r="G52" s="62">
        <f t="shared" si="0"/>
        <v>19.600000000000001</v>
      </c>
      <c r="H52" s="63"/>
      <c r="I52" s="29">
        <f t="shared" si="1"/>
        <v>0</v>
      </c>
    </row>
    <row r="53" spans="1:9" ht="18" customHeight="1" x14ac:dyDescent="0.3">
      <c r="A53" s="66"/>
      <c r="B53" s="25">
        <v>302</v>
      </c>
      <c r="C53" s="26">
        <v>3770004868407</v>
      </c>
      <c r="D53" s="27" t="s">
        <v>74</v>
      </c>
      <c r="E53" s="50">
        <v>16.3</v>
      </c>
      <c r="F53" s="28">
        <v>0.2</v>
      </c>
      <c r="G53" s="62">
        <f t="shared" si="0"/>
        <v>13.040000000000001</v>
      </c>
      <c r="H53" s="63"/>
      <c r="I53" s="29">
        <f t="shared" si="1"/>
        <v>0</v>
      </c>
    </row>
    <row r="54" spans="1:9" ht="18" customHeight="1" x14ac:dyDescent="0.3">
      <c r="A54" s="66"/>
      <c r="B54" s="25">
        <v>303</v>
      </c>
      <c r="C54" s="26">
        <v>3770004868391</v>
      </c>
      <c r="D54" s="27" t="s">
        <v>75</v>
      </c>
      <c r="E54" s="50">
        <v>16.3</v>
      </c>
      <c r="F54" s="28">
        <v>0.2</v>
      </c>
      <c r="G54" s="62">
        <f t="shared" si="0"/>
        <v>13.040000000000001</v>
      </c>
      <c r="H54" s="63"/>
      <c r="I54" s="29">
        <f t="shared" si="1"/>
        <v>0</v>
      </c>
    </row>
    <row r="55" spans="1:9" ht="18" customHeight="1" x14ac:dyDescent="0.3">
      <c r="A55" s="66"/>
      <c r="B55" s="25">
        <v>304</v>
      </c>
      <c r="C55" s="26">
        <v>3770004868384</v>
      </c>
      <c r="D55" s="27" t="s">
        <v>76</v>
      </c>
      <c r="E55" s="50">
        <v>15</v>
      </c>
      <c r="F55" s="28">
        <v>0.2</v>
      </c>
      <c r="G55" s="62">
        <f t="shared" si="0"/>
        <v>12</v>
      </c>
      <c r="H55" s="63"/>
      <c r="I55" s="29">
        <f t="shared" si="1"/>
        <v>0</v>
      </c>
    </row>
    <row r="56" spans="1:9" ht="18" customHeight="1" x14ac:dyDescent="0.3">
      <c r="A56" s="66"/>
      <c r="B56" s="25" t="s">
        <v>77</v>
      </c>
      <c r="C56" s="26">
        <v>3760320412149</v>
      </c>
      <c r="D56" s="27" t="s">
        <v>78</v>
      </c>
      <c r="E56" s="50">
        <v>25</v>
      </c>
      <c r="F56" s="28">
        <v>0.2</v>
      </c>
      <c r="G56" s="62">
        <f t="shared" si="0"/>
        <v>20</v>
      </c>
      <c r="H56" s="63"/>
      <c r="I56" s="29">
        <f t="shared" si="1"/>
        <v>0</v>
      </c>
    </row>
    <row r="57" spans="1:9" ht="18" customHeight="1" x14ac:dyDescent="0.3">
      <c r="A57" s="67"/>
      <c r="B57" s="30" t="s">
        <v>79</v>
      </c>
      <c r="C57" s="31">
        <v>3760320412156</v>
      </c>
      <c r="D57" s="47" t="s">
        <v>80</v>
      </c>
      <c r="E57" s="32">
        <v>22</v>
      </c>
      <c r="F57" s="33">
        <v>0.2</v>
      </c>
      <c r="G57" s="34">
        <f t="shared" si="0"/>
        <v>17.600000000000001</v>
      </c>
      <c r="H57" s="35"/>
      <c r="I57" s="36">
        <f t="shared" si="1"/>
        <v>0</v>
      </c>
    </row>
    <row r="58" spans="1:9" ht="18" customHeight="1" x14ac:dyDescent="0.3">
      <c r="A58" s="65" t="s">
        <v>81</v>
      </c>
      <c r="B58" s="17" t="s">
        <v>82</v>
      </c>
      <c r="C58" s="18">
        <v>3770004868612</v>
      </c>
      <c r="D58" s="48" t="s">
        <v>83</v>
      </c>
      <c r="E58" s="20">
        <v>10.9</v>
      </c>
      <c r="F58" s="28">
        <v>0.2</v>
      </c>
      <c r="G58" s="22">
        <f t="shared" si="0"/>
        <v>8.7200000000000006</v>
      </c>
      <c r="H58" s="23"/>
      <c r="I58" s="24">
        <f t="shared" si="1"/>
        <v>0</v>
      </c>
    </row>
    <row r="59" spans="1:9" ht="18" customHeight="1" x14ac:dyDescent="0.3">
      <c r="A59" s="66"/>
      <c r="B59" s="25" t="s">
        <v>84</v>
      </c>
      <c r="C59" s="26">
        <v>3770004868629</v>
      </c>
      <c r="D59" s="49" t="s">
        <v>85</v>
      </c>
      <c r="E59" s="50">
        <v>10.9</v>
      </c>
      <c r="F59" s="28">
        <v>0.2</v>
      </c>
      <c r="G59" s="62">
        <f t="shared" si="0"/>
        <v>8.7200000000000006</v>
      </c>
      <c r="H59" s="63"/>
      <c r="I59" s="29">
        <f t="shared" si="1"/>
        <v>0</v>
      </c>
    </row>
    <row r="60" spans="1:9" ht="18" customHeight="1" x14ac:dyDescent="0.3">
      <c r="A60" s="66"/>
      <c r="B60" s="25" t="s">
        <v>86</v>
      </c>
      <c r="C60" s="26">
        <v>3760320410060</v>
      </c>
      <c r="D60" s="52" t="s">
        <v>87</v>
      </c>
      <c r="E60" s="50">
        <v>10.9</v>
      </c>
      <c r="F60" s="28">
        <v>0.2</v>
      </c>
      <c r="G60" s="62">
        <f t="shared" si="0"/>
        <v>8.7200000000000006</v>
      </c>
      <c r="H60" s="63"/>
      <c r="I60" s="29">
        <f t="shared" si="1"/>
        <v>0</v>
      </c>
    </row>
    <row r="61" spans="1:9" ht="18" customHeight="1" x14ac:dyDescent="0.3">
      <c r="A61" s="66"/>
      <c r="B61" s="25" t="s">
        <v>88</v>
      </c>
      <c r="C61" s="26">
        <v>3760320410794</v>
      </c>
      <c r="D61" s="52" t="s">
        <v>89</v>
      </c>
      <c r="E61" s="50">
        <v>10.9</v>
      </c>
      <c r="F61" s="28">
        <v>0.2</v>
      </c>
      <c r="G61" s="62">
        <f t="shared" si="0"/>
        <v>8.7200000000000006</v>
      </c>
      <c r="H61" s="63"/>
      <c r="I61" s="29">
        <f t="shared" si="1"/>
        <v>0</v>
      </c>
    </row>
    <row r="62" spans="1:9" ht="18" customHeight="1" x14ac:dyDescent="0.3">
      <c r="A62" s="67"/>
      <c r="B62" s="30" t="s">
        <v>90</v>
      </c>
      <c r="C62" s="46">
        <v>3760320410817</v>
      </c>
      <c r="D62" s="51" t="s">
        <v>91</v>
      </c>
      <c r="E62" s="32">
        <v>10.9</v>
      </c>
      <c r="F62" s="33">
        <v>0.2</v>
      </c>
      <c r="G62" s="34">
        <f t="shared" si="0"/>
        <v>8.7200000000000006</v>
      </c>
      <c r="H62" s="35"/>
      <c r="I62" s="36">
        <f t="shared" si="1"/>
        <v>0</v>
      </c>
    </row>
    <row r="63" spans="1:9" ht="18" customHeight="1" x14ac:dyDescent="0.3">
      <c r="A63" s="65" t="s">
        <v>92</v>
      </c>
      <c r="B63" s="17">
        <v>414</v>
      </c>
      <c r="C63" s="18">
        <v>3760320410855</v>
      </c>
      <c r="D63" s="48" t="s">
        <v>93</v>
      </c>
      <c r="E63" s="20">
        <v>13.9</v>
      </c>
      <c r="F63" s="28">
        <v>0.2</v>
      </c>
      <c r="G63" s="22">
        <f t="shared" si="0"/>
        <v>11.120000000000001</v>
      </c>
      <c r="H63" s="23"/>
      <c r="I63" s="24">
        <f t="shared" si="1"/>
        <v>0</v>
      </c>
    </row>
    <row r="64" spans="1:9" ht="18" customHeight="1" x14ac:dyDescent="0.3">
      <c r="A64" s="66"/>
      <c r="B64" s="25">
        <v>415</v>
      </c>
      <c r="C64" s="26">
        <v>3760320410848</v>
      </c>
      <c r="D64" s="49" t="s">
        <v>94</v>
      </c>
      <c r="E64" s="50">
        <v>23.5</v>
      </c>
      <c r="F64" s="28">
        <v>0.2</v>
      </c>
      <c r="G64" s="62">
        <f t="shared" si="0"/>
        <v>18.8</v>
      </c>
      <c r="H64" s="63"/>
      <c r="I64" s="29">
        <f t="shared" si="1"/>
        <v>0</v>
      </c>
    </row>
    <row r="65" spans="1:9" ht="18" customHeight="1" x14ac:dyDescent="0.3">
      <c r="A65" s="67"/>
      <c r="B65" s="30">
        <v>416</v>
      </c>
      <c r="C65" s="31">
        <v>3760320410831</v>
      </c>
      <c r="D65" s="51" t="s">
        <v>95</v>
      </c>
      <c r="E65" s="32">
        <v>22</v>
      </c>
      <c r="F65" s="33">
        <v>0.2</v>
      </c>
      <c r="G65" s="34">
        <f t="shared" si="0"/>
        <v>17.600000000000001</v>
      </c>
      <c r="H65" s="35"/>
      <c r="I65" s="36">
        <f t="shared" si="1"/>
        <v>0</v>
      </c>
    </row>
    <row r="66" spans="1:9" ht="18" customHeight="1" x14ac:dyDescent="0.3">
      <c r="A66" s="65" t="s">
        <v>96</v>
      </c>
      <c r="B66" s="17" t="s">
        <v>97</v>
      </c>
      <c r="C66" s="18">
        <v>3760320412125</v>
      </c>
      <c r="D66" s="17" t="s">
        <v>98</v>
      </c>
      <c r="E66" s="20">
        <v>12.9</v>
      </c>
      <c r="F66" s="28">
        <v>0.2</v>
      </c>
      <c r="G66" s="22">
        <f t="shared" si="0"/>
        <v>10.32</v>
      </c>
      <c r="H66" s="23"/>
      <c r="I66" s="24">
        <f t="shared" si="1"/>
        <v>0</v>
      </c>
    </row>
    <row r="67" spans="1:9" ht="18" customHeight="1" x14ac:dyDescent="0.3">
      <c r="A67" s="66"/>
      <c r="B67" s="25" t="s">
        <v>99</v>
      </c>
      <c r="C67" s="26">
        <v>3760320411425</v>
      </c>
      <c r="D67" s="25" t="s">
        <v>100</v>
      </c>
      <c r="E67" s="50">
        <v>4.4000000000000004</v>
      </c>
      <c r="F67" s="28">
        <v>0.2</v>
      </c>
      <c r="G67" s="62">
        <f t="shared" si="0"/>
        <v>3.5200000000000005</v>
      </c>
      <c r="H67" s="63"/>
      <c r="I67" s="29">
        <f t="shared" si="1"/>
        <v>0</v>
      </c>
    </row>
    <row r="68" spans="1:9" ht="18" customHeight="1" x14ac:dyDescent="0.3">
      <c r="A68" s="66"/>
      <c r="B68" s="25" t="s">
        <v>101</v>
      </c>
      <c r="C68" s="26">
        <v>3760320411388</v>
      </c>
      <c r="D68" s="25" t="s">
        <v>102</v>
      </c>
      <c r="E68" s="50">
        <v>14.9</v>
      </c>
      <c r="F68" s="28">
        <v>0.2</v>
      </c>
      <c r="G68" s="62">
        <f t="shared" si="0"/>
        <v>11.920000000000002</v>
      </c>
      <c r="H68" s="63"/>
      <c r="I68" s="29">
        <f t="shared" si="1"/>
        <v>0</v>
      </c>
    </row>
    <row r="69" spans="1:9" ht="18" customHeight="1" x14ac:dyDescent="0.3">
      <c r="A69" s="66"/>
      <c r="B69" s="25" t="s">
        <v>103</v>
      </c>
      <c r="C69" s="26">
        <v>3760320412118</v>
      </c>
      <c r="D69" s="25" t="s">
        <v>104</v>
      </c>
      <c r="E69" s="50">
        <v>13.9</v>
      </c>
      <c r="F69" s="28">
        <v>0.2</v>
      </c>
      <c r="G69" s="62">
        <f t="shared" si="0"/>
        <v>11.120000000000001</v>
      </c>
      <c r="H69" s="63"/>
      <c r="I69" s="29">
        <f t="shared" si="1"/>
        <v>0</v>
      </c>
    </row>
    <row r="70" spans="1:9" ht="18" customHeight="1" x14ac:dyDescent="0.3">
      <c r="A70" s="66"/>
      <c r="B70" s="25" t="s">
        <v>105</v>
      </c>
      <c r="C70" s="26">
        <v>3760320411692</v>
      </c>
      <c r="D70" s="25" t="s">
        <v>106</v>
      </c>
      <c r="E70" s="50">
        <v>4.9000000000000004</v>
      </c>
      <c r="F70" s="28">
        <v>0.2</v>
      </c>
      <c r="G70" s="62">
        <f t="shared" si="0"/>
        <v>3.9200000000000004</v>
      </c>
      <c r="H70" s="63"/>
      <c r="I70" s="29">
        <f t="shared" si="1"/>
        <v>0</v>
      </c>
    </row>
    <row r="71" spans="1:9" ht="18" customHeight="1" x14ac:dyDescent="0.3">
      <c r="A71" s="66"/>
      <c r="B71" s="25" t="s">
        <v>107</v>
      </c>
      <c r="C71" s="26">
        <v>3760320411708</v>
      </c>
      <c r="D71" s="25" t="s">
        <v>108</v>
      </c>
      <c r="E71" s="50">
        <v>15.9</v>
      </c>
      <c r="F71" s="28">
        <v>0.2</v>
      </c>
      <c r="G71" s="62">
        <f t="shared" si="0"/>
        <v>12.72</v>
      </c>
      <c r="H71" s="63"/>
      <c r="I71" s="29">
        <f t="shared" si="1"/>
        <v>0</v>
      </c>
    </row>
    <row r="72" spans="1:9" ht="18" customHeight="1" x14ac:dyDescent="0.3">
      <c r="A72" s="66"/>
      <c r="B72" s="25" t="s">
        <v>109</v>
      </c>
      <c r="C72" s="26">
        <v>3760320412132</v>
      </c>
      <c r="D72" s="25" t="s">
        <v>110</v>
      </c>
      <c r="E72" s="50">
        <v>13.9</v>
      </c>
      <c r="F72" s="28">
        <v>0.2</v>
      </c>
      <c r="G72" s="62">
        <f t="shared" si="0"/>
        <v>11.120000000000001</v>
      </c>
      <c r="H72" s="63"/>
      <c r="I72" s="29">
        <f t="shared" si="1"/>
        <v>0</v>
      </c>
    </row>
    <row r="73" spans="1:9" ht="18" customHeight="1" x14ac:dyDescent="0.3">
      <c r="A73" s="66"/>
      <c r="B73" s="25" t="s">
        <v>111</v>
      </c>
      <c r="C73" s="26">
        <v>3760320411661</v>
      </c>
      <c r="D73" s="25" t="s">
        <v>112</v>
      </c>
      <c r="E73" s="50">
        <v>4.9000000000000004</v>
      </c>
      <c r="F73" s="28">
        <v>0.2</v>
      </c>
      <c r="G73" s="62">
        <f t="shared" si="0"/>
        <v>3.9200000000000004</v>
      </c>
      <c r="H73" s="63"/>
      <c r="I73" s="29">
        <f t="shared" si="1"/>
        <v>0</v>
      </c>
    </row>
    <row r="74" spans="1:9" ht="18" customHeight="1" x14ac:dyDescent="0.3">
      <c r="A74" s="67"/>
      <c r="B74" s="30" t="s">
        <v>113</v>
      </c>
      <c r="C74" s="31">
        <v>3760320411678</v>
      </c>
      <c r="D74" s="30" t="s">
        <v>114</v>
      </c>
      <c r="E74" s="32">
        <v>15.9</v>
      </c>
      <c r="F74" s="33">
        <v>0.2</v>
      </c>
      <c r="G74" s="34">
        <f t="shared" si="0"/>
        <v>12.72</v>
      </c>
      <c r="H74" s="35"/>
      <c r="I74" s="36">
        <f t="shared" si="1"/>
        <v>0</v>
      </c>
    </row>
    <row r="75" spans="1:9" ht="18" customHeight="1" x14ac:dyDescent="0.3">
      <c r="A75" s="65" t="s">
        <v>115</v>
      </c>
      <c r="B75" s="17" t="s">
        <v>116</v>
      </c>
      <c r="C75" s="54">
        <v>3760320410558</v>
      </c>
      <c r="D75" s="19" t="s">
        <v>117</v>
      </c>
      <c r="E75" s="20">
        <v>5.4</v>
      </c>
      <c r="F75" s="28">
        <v>0.2</v>
      </c>
      <c r="G75" s="22">
        <f t="shared" si="0"/>
        <v>4.32</v>
      </c>
      <c r="H75" s="23"/>
      <c r="I75" s="24">
        <f t="shared" si="1"/>
        <v>0</v>
      </c>
    </row>
    <row r="76" spans="1:9" ht="18" customHeight="1" x14ac:dyDescent="0.3">
      <c r="A76" s="66"/>
      <c r="B76" s="25" t="s">
        <v>118</v>
      </c>
      <c r="C76" s="55">
        <v>3760320410664</v>
      </c>
      <c r="D76" s="27" t="s">
        <v>119</v>
      </c>
      <c r="E76" s="50">
        <v>8.6999999999999993</v>
      </c>
      <c r="F76" s="28">
        <v>0.2</v>
      </c>
      <c r="G76" s="62">
        <f t="shared" si="0"/>
        <v>6.96</v>
      </c>
      <c r="H76" s="63"/>
      <c r="I76" s="29">
        <f t="shared" si="1"/>
        <v>0</v>
      </c>
    </row>
    <row r="77" spans="1:9" ht="18" customHeight="1" x14ac:dyDescent="0.3">
      <c r="A77" s="66"/>
      <c r="B77" s="25" t="s">
        <v>120</v>
      </c>
      <c r="C77" s="56">
        <v>3760320410572</v>
      </c>
      <c r="D77" s="25" t="s">
        <v>121</v>
      </c>
      <c r="E77" s="50">
        <v>7.2</v>
      </c>
      <c r="F77" s="28">
        <v>0.2</v>
      </c>
      <c r="G77" s="62">
        <f t="shared" si="0"/>
        <v>5.7600000000000007</v>
      </c>
      <c r="H77" s="63"/>
      <c r="I77" s="29">
        <f t="shared" si="1"/>
        <v>0</v>
      </c>
    </row>
    <row r="78" spans="1:9" ht="18" customHeight="1" x14ac:dyDescent="0.3">
      <c r="A78" s="66"/>
      <c r="B78" s="25" t="s">
        <v>122</v>
      </c>
      <c r="C78" s="26">
        <v>4250023490944</v>
      </c>
      <c r="D78" s="27" t="s">
        <v>123</v>
      </c>
      <c r="E78" s="50">
        <v>5</v>
      </c>
      <c r="F78" s="28">
        <v>0.2</v>
      </c>
      <c r="G78" s="62">
        <f t="shared" si="0"/>
        <v>4</v>
      </c>
      <c r="H78" s="63"/>
      <c r="I78" s="29">
        <f t="shared" si="1"/>
        <v>0</v>
      </c>
    </row>
    <row r="79" spans="1:9" ht="18" customHeight="1" x14ac:dyDescent="0.3">
      <c r="A79" s="66"/>
      <c r="B79" s="25" t="s">
        <v>124</v>
      </c>
      <c r="C79" s="26">
        <v>3760320410770</v>
      </c>
      <c r="D79" s="27" t="s">
        <v>125</v>
      </c>
      <c r="E79" s="50">
        <v>4</v>
      </c>
      <c r="F79" s="33">
        <v>0.2</v>
      </c>
      <c r="G79" s="62">
        <f t="shared" si="0"/>
        <v>3.2</v>
      </c>
      <c r="H79" s="63"/>
      <c r="I79" s="29">
        <f t="shared" si="1"/>
        <v>0</v>
      </c>
    </row>
    <row r="80" spans="1:9" ht="18" customHeight="1" x14ac:dyDescent="0.3">
      <c r="A80" s="65" t="s">
        <v>130</v>
      </c>
      <c r="B80" s="17">
        <v>241</v>
      </c>
      <c r="C80" s="18">
        <v>3760320412095</v>
      </c>
      <c r="D80" s="17" t="s">
        <v>126</v>
      </c>
      <c r="E80" s="57">
        <v>22.9</v>
      </c>
      <c r="F80" s="28">
        <v>0.2</v>
      </c>
      <c r="G80" s="22">
        <f t="shared" ref="G80" si="4">E80*(1-F80)</f>
        <v>18.32</v>
      </c>
      <c r="H80" s="23"/>
      <c r="I80" s="24">
        <f t="shared" ref="I80:I83" si="5">G80*H80</f>
        <v>0</v>
      </c>
    </row>
    <row r="81" spans="1:9" ht="18" customHeight="1" x14ac:dyDescent="0.3">
      <c r="A81" s="66"/>
      <c r="B81" s="25">
        <v>242</v>
      </c>
      <c r="C81" s="26">
        <v>3760320412101</v>
      </c>
      <c r="D81" s="25" t="s">
        <v>127</v>
      </c>
      <c r="E81" s="50">
        <v>19.899999999999999</v>
      </c>
      <c r="F81" s="28">
        <v>0.2</v>
      </c>
      <c r="G81" s="62">
        <f>E81*(1-F81)</f>
        <v>15.92</v>
      </c>
      <c r="H81" s="63"/>
      <c r="I81" s="29">
        <f t="shared" si="5"/>
        <v>0</v>
      </c>
    </row>
    <row r="82" spans="1:9" ht="18" customHeight="1" x14ac:dyDescent="0.3">
      <c r="A82" s="66"/>
      <c r="B82" s="25">
        <v>243</v>
      </c>
      <c r="C82" s="26">
        <v>3760320412460</v>
      </c>
      <c r="D82" s="25" t="s">
        <v>131</v>
      </c>
      <c r="E82" s="50">
        <v>24.5</v>
      </c>
      <c r="F82" s="28">
        <v>0.2</v>
      </c>
      <c r="G82" s="62">
        <f t="shared" ref="G82:G83" si="6">E82*(1-F82)</f>
        <v>19.600000000000001</v>
      </c>
      <c r="H82" s="63"/>
      <c r="I82" s="29">
        <f t="shared" si="5"/>
        <v>0</v>
      </c>
    </row>
    <row r="83" spans="1:9" ht="18" customHeight="1" x14ac:dyDescent="0.3">
      <c r="A83" s="67"/>
      <c r="B83" s="30">
        <v>244</v>
      </c>
      <c r="C83" s="31">
        <v>3760320412453</v>
      </c>
      <c r="D83" s="30" t="s">
        <v>132</v>
      </c>
      <c r="E83" s="58">
        <v>24.5</v>
      </c>
      <c r="F83" s="33">
        <v>0.2</v>
      </c>
      <c r="G83" s="34">
        <f t="shared" si="6"/>
        <v>19.600000000000001</v>
      </c>
      <c r="H83" s="35"/>
      <c r="I83" s="36">
        <f t="shared" si="5"/>
        <v>0</v>
      </c>
    </row>
    <row r="84" spans="1:9" x14ac:dyDescent="0.3">
      <c r="A84" s="1"/>
      <c r="E84" s="68" t="s">
        <v>128</v>
      </c>
      <c r="F84" s="69"/>
      <c r="G84" s="70"/>
      <c r="H84" s="59">
        <f>SUM(H13:H81)</f>
        <v>0</v>
      </c>
      <c r="I84" s="60">
        <f>SUM(I13:I81)</f>
        <v>0</v>
      </c>
    </row>
    <row r="85" spans="1:9" x14ac:dyDescent="0.3">
      <c r="A85" s="1"/>
      <c r="E85" s="71" t="s">
        <v>129</v>
      </c>
      <c r="F85" s="72"/>
      <c r="G85" s="72"/>
      <c r="H85" s="72"/>
      <c r="I85" s="73"/>
    </row>
  </sheetData>
  <sheetProtection algorithmName="SHA-512" hashValue="jcPr1SNNTOoz1/JXHWVXmYpanuYWsrkAk457UhnyULrbWnvyLK8Rz3N2/zadxg9xoDvYYWQyYmByCkCWkFgAXw==" saltValue="4hncoytutsC2JI/rMef3yQ==" spinCount="100000" sheet="1" objects="1" scenarios="1"/>
  <mergeCells count="24">
    <mergeCell ref="F3:G3"/>
    <mergeCell ref="H3:I3"/>
    <mergeCell ref="F4:G4"/>
    <mergeCell ref="H4:I4"/>
    <mergeCell ref="F5:G5"/>
    <mergeCell ref="H5:I5"/>
    <mergeCell ref="A58:A62"/>
    <mergeCell ref="F6:G6"/>
    <mergeCell ref="H6:I6"/>
    <mergeCell ref="F7:G7"/>
    <mergeCell ref="H7:I7"/>
    <mergeCell ref="B10:I10"/>
    <mergeCell ref="A13:A32"/>
    <mergeCell ref="A34:A35"/>
    <mergeCell ref="A36:A38"/>
    <mergeCell ref="A39:A42"/>
    <mergeCell ref="A44:A49"/>
    <mergeCell ref="A50:A57"/>
    <mergeCell ref="A63:A65"/>
    <mergeCell ref="A66:A74"/>
    <mergeCell ref="A75:A79"/>
    <mergeCell ref="E84:G84"/>
    <mergeCell ref="E85:I85"/>
    <mergeCell ref="A80:A83"/>
  </mergeCells>
  <pageMargins left="0.25" right="0.25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</dc:creator>
  <cp:lastModifiedBy>Aurélien POULOT</cp:lastModifiedBy>
  <cp:lastPrinted>2025-10-22T08:55:11Z</cp:lastPrinted>
  <dcterms:created xsi:type="dcterms:W3CDTF">2025-10-22T08:40:03Z</dcterms:created>
  <dcterms:modified xsi:type="dcterms:W3CDTF">2025-10-24T15:32:31Z</dcterms:modified>
</cp:coreProperties>
</file>